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<sst xmlns="http://schemas.openxmlformats.org/spreadsheetml/2006/main" count="911" uniqueCount="377">
  <si>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</si>
  <si>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</si>
  <si>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</si>
  <si>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</si>
  <si>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</si>
  <si>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</si>
  <si>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</si>
  <si>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</si>
  <si>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</si>
  <si>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</si>
  <si>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</si>
  <si>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</si>
  <si>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</si>
  <si>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</si>
  <si>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</si>
  <si>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</si>
  <si>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</si>
  <si>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</si>
  <si>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</si>
  <si>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</si>
  <si>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</si>
  <si>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</si>
  <si>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</si>
  <si>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</si>
  <si>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</si>
  <si>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</si>
  <si>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</si>
  <si>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</si>
  <si>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</si>
  <si>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</si>
  <si>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</si>
  <si>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</si>
  <si>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</si>
  <si>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</si>
  <si>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</si>
  <si>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</si>
  <si>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</si>
  <si>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</si>
  <si>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</si>
  <si>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</si>
  <si>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</si>
  <si>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</si>
  <si>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</si>
  <si>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</si>
  <si>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</si>
  <si>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</si>
  <si>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</si>
  <si>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</si>
  <si>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</si>
  <si>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</si>
  <si>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</si>
  <si>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</si>
  <si>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</si>
  <si>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</si>
  <si>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</si>
  <si>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</si>
  <si>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</si>
  <si>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</si>
  <si>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</si>
  <si>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</si>
  <si>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</si>
  <si>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</si>
  <si>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</si>
  <si>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</si>
  <si>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</si>
  <si>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</si>
  <si>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</si>
  <si>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</si>
  <si>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</si>
  <si>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</si>
  <si>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</si>
  <si>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</si>
  <si>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</si>
  <si>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</si>
  <si>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</si>
  <si>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</si>
  <si>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</si>
  <si>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</si>
  <si>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</si>
  <si>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</si>
  <si>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</si>
  <si>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</si>
  <si>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</si>
  <si>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</si>
  <si>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</si>
  <si>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</si>
  <si>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</si>
  <si>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</si>
  <si>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</si>
  <si>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</si>
  <si>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</si>
  <si>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</si>
  <si>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</si>
  <si>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</si>
  <si>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</si>
  <si>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</si>
  <si>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</si>
  <si>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</si>
  <si>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</si>
  <si>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</si>
  <si>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</si>
  <si>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</si>
  <si>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</si>
  <si>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</si>
  <si>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</si>
  <si>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</si>
  <si>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</si>
  <si>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</si>
  <si>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</si>
  <si>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</si>
  <si>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</si>
  <si>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</si>
  <si>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</si>
  <si>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</si>
  <si>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</si>
  <si>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</si>
  <si>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</si>
  <si>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</si>
  <si>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</si>
  <si>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</si>
  <si>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</si>
  <si>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</si>
  <si>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</si>
  <si>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</si>
  <si>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</si>
  <si>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</si>
  <si>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</si>
  <si>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</si>
  <si>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</si>
  <si>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</si>
  <si>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</si>
  <si>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</si>
  <si>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</si>
  <si>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</si>
  <si>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</si>
  <si>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</si>
  <si>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</si>
  <si>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</si>
  <si>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</si>
  <si>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</si>
  <si>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</si>
  <si>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</si>
  <si>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</si>
  <si>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</si>
  <si>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</si>
  <si>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</si>
  <si>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</si>
  <si>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</si>
  <si>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</si>
  <si>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</si>
  <si>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</si>
  <si>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</si>
  <si>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</si>
  <si>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</si>
  <si>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</si>
  <si>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</si>
  <si>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</si>
  <si>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</si>
  <si>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</si>
  <si>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</si>
  <si>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</si>
  <si>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</si>
  <si>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</si>
  <si>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</si>
  <si>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</si>
  <si>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</si>
  <si>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</si>
  <si>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</si>
  <si>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</si>
  <si>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</si>
  <si>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</si>
  <si>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</si>
  <si>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</si>
  <si>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</si>
  <si>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</si>
  <si>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</si>
  <si>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</si>
  <si>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</si>
  <si>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</si>
  <si>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</si>
  <si>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</si>
  <si>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</si>
  <si>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</si>
  <si>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</si>
  <si>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</si>
  <si>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</si>
  <si>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</si>
  <si>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</si>
  <si>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</si>
  <si>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</si>
  <si>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</si>
  <si>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</si>
  <si>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</si>
  <si>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</si>
  <si>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</si>
  <si>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</si>
  <si>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</si>
  <si>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</si>
  <si>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</si>
  <si>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</si>
  <si>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</si>
  <si>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</si>
  <si>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</si>
  <si>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</si>
  <si>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</si>
  <si>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</si>
  <si>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</si>
  <si>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</si>
  <si>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</si>
  <si>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</si>
  <si>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</si>
  <si>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</si>
  <si>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</si>
  <si>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</si>
  <si>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</si>
  <si>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</si>
  <si>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</si>
  <si>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</si>
  <si>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</si>
  <si>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</si>
  <si>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</si>
  <si>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</si>
  <si>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</si>
  <si>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</si>
  <si>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</si>
  <si>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</si>
  <si>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</si>
  <si>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</si>
  <si>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</si>
  <si>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</si>
  <si>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</si>
  <si>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</si>
  <si>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</si>
  <si>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</si>
  <si>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</si>
  <si>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</si>
  <si>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</si>
  <si>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</si>
  <si>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</si>
  <si>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</si>
  <si>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</si>
  <si>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</si>
  <si>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</si>
  <si>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</si>
  <si>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</si>
  <si>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</si>
  <si>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</si>
  <si>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</si>
  <si>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</si>
  <si>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</si>
  <si>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</si>
  <si>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</si>
  <si>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</si>
  <si>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</si>
  <si>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</si>
  <si>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</si>
  <si>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</si>
  <si>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</si>
  <si>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</si>
  <si>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</si>
  <si>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</si>
  <si>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</si>
  <si>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</si>
  <si>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</si>
  <si>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</si>
  <si>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</si>
  <si>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</si>
  <si>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</si>
  <si>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</si>
  <si>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</si>
  <si>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</si>
  <si>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</si>
  <si>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</si>
  <si>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</si>
  <si>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</si>
  <si>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</si>
  <si>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</si>
  <si>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</si>
  <si>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</si>
  <si>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</si>
  <si>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</si>
  <si>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</si>
  <si>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</si>
  <si>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</si>
  <si>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</si>
  <si>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</si>
  <si>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</si>
  <si>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</si>
  <si>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</si>
  <si>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</si>
  <si>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</si>
  <si>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</si>
  <si>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</si>
  <si>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</si>
  <si>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</si>
  <si>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</si>
  <si>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</si>
  <si>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</si>
  <si>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</si>
  <si>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</si>
  <si>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</si>
  <si>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</si>
  <si>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</si>
  <si>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</si>
  <si>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</si>
  <si>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</si>
  <si>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</si>
  <si>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</si>
  <si>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</si>
  <si>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</si>
  <si>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</si>
  <si>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</si>
  <si>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</si>
  <si>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</si>
  <si>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</si>
  <si>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</si>
  <si>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</si>
  <si>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</si>
  <si>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</si>
  <si>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</si>
  <si>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</si>
  <si>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</si>
  <si>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</si>
  <si>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</si>
  <si>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</si>
  <si>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</si>
  <si>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</si>
  <si>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</si>
  <si>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</si>
  <si>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</si>
  <si>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</si>
  <si>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</si>
  <si>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</si>
  <si>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</si>
  <si>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</si>
  <si>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</si>
  <si>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</si>
  <si>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</si>
  <si>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</si>
  <si>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</si>
  <si>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</si>
  <si>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</si>
  <si>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</si>
  <si>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</si>
  <si>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</si>
  <si>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</si>
  <si>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</si>
  <si>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</si>
  <si>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</si>
  <si>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</si>
  <si>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</si>
  <si>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</si>
  <si>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</si>
  <si>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</si>
  <si>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</si>
  <si>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</si>
  <si>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</si>
  <si>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</si>
  <si>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</si>
  <si>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</si>
  <si>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</si>
  <si>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</si>
  <si>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</si>
  <si>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</si>
  <si>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</si>
  <si>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</si>
  <si>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</si>
  <si>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</si>
  <si>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</si>
  <si>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</si>
  <si>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</si>
  <si>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</si>
  <si>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скамейки</t>
  </si>
  <si>
    <t>урны</t>
  </si>
  <si>
    <t>м2</t>
  </si>
  <si>
    <t>шт</t>
  </si>
  <si>
    <t>ул. Астанина у дома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</si>
</sst>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49" fontId="33" fillId="0" borderId="0" xfId="0" applyNumberFormat="1" applyFont="1" applyFill="1" applyAlignment="1">
      <alignment vertical="center"/>
    </xf>
    <xf numFmtId="0" fontId="32" fillId="0" borderId="0" xfId="0" applyFont="1" applyBorder="1" applyAlignment="1">
      <alignment horizontal="center" vertical="center"/>
    </xf>
    <xf numFmtId="49" fontId="33" fillId="0" borderId="0" xfId="0" applyNumberFormat="1" applyFont="1" applyAlignment="1">
      <alignment vertical="center"/>
    </xf>
    <xf numFmtId="49" fontId="33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355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361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356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357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358</v>
      </c>
      <c r="D31" s="8" t="s">
        <v>95</v>
      </c>
      <c r="E31" t="s">
        <v>359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360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353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354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352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351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367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367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367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346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347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339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340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341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342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343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344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345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61" zoomScale="130" zoomScaleNormal="120" zoomScaleSheetLayoutView="130" workbookViewId="0">
      <selection activeCell="B373" sqref="B373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371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370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16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1" t="s">
        <v>314</v>
      </c>
      <c r="D16" s="172"/>
      <c r="E16" s="165" t="s">
        <v>376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1" t="s">
        <v>317</v>
      </c>
      <c r="D19" s="172"/>
      <c r="E19" s="168">
        <v>185</v>
      </c>
      <c r="F19" s="169"/>
      <c r="G19" s="169"/>
      <c r="H19" s="170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1" t="s">
        <v>322</v>
      </c>
      <c r="D22" s="172"/>
      <c r="E22" s="165"/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71" t="s">
        <v>318</v>
      </c>
      <c r="D25" s="172"/>
      <c r="E25" s="82">
        <v>125</v>
      </c>
      <c r="F25" s="82">
        <v>325</v>
      </c>
      <c r="G25" s="82">
        <v>1250</v>
      </c>
      <c r="H25" s="82">
        <v>900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0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0"/>
      <c r="H34" s="181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2" t="str">
        <f>IF(D6="общественной территории","","(ФИО)")</f>
        <v>(ФИО)</v>
      </c>
      <c r="H35" s="182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73" t="s">
        <v>331</v>
      </c>
      <c r="C39" s="173"/>
      <c r="D39" s="173"/>
      <c r="E39" s="173"/>
      <c r="F39" s="173"/>
      <c r="G39" s="173"/>
      <c r="H39" s="173"/>
      <c r="I39" s="173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7" t="s">
        <v>332</v>
      </c>
      <c r="B71" s="178"/>
      <c r="C71" s="178"/>
      <c r="D71" s="178"/>
      <c r="E71" s="179"/>
      <c r="F71" s="174" t="s">
        <v>333</v>
      </c>
      <c r="G71" s="175"/>
      <c r="H71" s="175"/>
      <c r="I71" s="176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73" t="s">
        <v>259</v>
      </c>
      <c r="C82" s="173"/>
      <c r="D82" s="173"/>
      <c r="E82" s="173"/>
      <c r="F82" s="173"/>
      <c r="G82" s="173"/>
      <c r="H82" s="173"/>
      <c r="I82" s="173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73" t="s">
        <v>270</v>
      </c>
      <c r="B123" s="173"/>
      <c r="C123" s="173"/>
      <c r="D123" s="173"/>
      <c r="E123" s="173"/>
      <c r="F123" s="173"/>
      <c r="G123" s="173"/>
      <c r="H123" s="173"/>
      <c r="I123" s="173"/>
    </row>
    <row r="124" spans="1:9" ht="20.100000000000001" customHeight="1" x14ac:dyDescent="0.25">
      <c r="A124" s="146">
        <v>2</v>
      </c>
      <c r="B124" s="147" t="s">
        <v>365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73"/>
      <c r="B164" s="173"/>
      <c r="C164" s="173"/>
      <c r="D164" s="173"/>
      <c r="E164" s="173"/>
      <c r="F164" s="173"/>
      <c r="G164" s="173"/>
      <c r="H164" s="173"/>
      <c r="I164" s="173"/>
    </row>
    <row r="165" spans="1:9" ht="20.100000000000001" customHeight="1" x14ac:dyDescent="0.25">
      <c r="A165" s="146">
        <v>3</v>
      </c>
      <c r="B165" s="148" t="s">
        <v>364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73"/>
      <c r="B205" s="173"/>
      <c r="C205" s="173"/>
      <c r="D205" s="173"/>
      <c r="E205" s="173"/>
      <c r="F205" s="173"/>
      <c r="G205" s="173"/>
      <c r="H205" s="173"/>
      <c r="I205" s="173"/>
    </row>
    <row r="206" spans="1:9" ht="20.100000000000001" customHeight="1" x14ac:dyDescent="0.25">
      <c r="A206" s="146">
        <v>4</v>
      </c>
      <c r="B206" s="148" t="s">
        <v>363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73"/>
      <c r="B246" s="173"/>
      <c r="C246" s="173"/>
      <c r="D246" s="173"/>
      <c r="E246" s="173"/>
      <c r="F246" s="173"/>
      <c r="G246" s="173"/>
      <c r="H246" s="173"/>
      <c r="I246" s="173"/>
    </row>
    <row r="247" spans="1:9" ht="20.100000000000001" customHeight="1" x14ac:dyDescent="0.25">
      <c r="A247" s="146">
        <v>5</v>
      </c>
      <c r="B247" s="150" t="s">
        <v>362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73"/>
      <c r="B287" s="173"/>
      <c r="C287" s="173"/>
      <c r="D287" s="173"/>
      <c r="E287" s="173"/>
      <c r="F287" s="173"/>
      <c r="G287" s="173"/>
      <c r="H287" s="173"/>
      <c r="I287" s="173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3"/>
      <c r="B328" s="183"/>
      <c r="C328" s="183"/>
      <c r="D328" s="183"/>
      <c r="E328" s="183"/>
      <c r="F328" s="183"/>
      <c r="G328" s="183"/>
      <c r="H328" s="183"/>
      <c r="I328" s="183"/>
    </row>
    <row r="329" spans="1:9" ht="20.100000000000001" customHeight="1" x14ac:dyDescent="0.25">
      <c r="A329" s="146">
        <v>7</v>
      </c>
      <c r="B329" s="151" t="s">
        <v>366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367</v>
      </c>
      <c r="H333" s="132" t="s">
        <v>368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335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350</v>
      </c>
      <c r="E372" s="132" t="s">
        <v>338</v>
      </c>
      <c r="F372" s="132" t="s">
        <v>329</v>
      </c>
      <c r="G372" s="133" t="s">
        <v>348</v>
      </c>
      <c r="H372" s="132" t="s">
        <v>349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44</v>
      </c>
      <c r="C373" s="51" t="s">
        <v>7</v>
      </c>
      <c r="D373" s="51" t="s">
        <v>345</v>
      </c>
      <c r="E373" s="136" t="s">
        <v>374</v>
      </c>
      <c r="F373" s="137"/>
      <c r="G373" s="137"/>
      <c r="H373" s="138" t="str">
        <f>IF(G373="","",F373*G373)</f>
        <v/>
      </c>
      <c r="I373" s="136"/>
    </row>
    <row r="374" spans="1:9" ht="12.75" customHeight="1" x14ac:dyDescent="0.25">
      <c r="A374" s="157">
        <f>IF(B374="","",COUNTA($B$373:B374))</f>
        <v>2</v>
      </c>
      <c r="B374" s="51" t="s">
        <v>173</v>
      </c>
      <c r="C374" s="51" t="s">
        <v>174</v>
      </c>
      <c r="D374" s="51" t="s">
        <v>345</v>
      </c>
      <c r="E374" s="136" t="s">
        <v>374</v>
      </c>
      <c r="F374" s="137"/>
      <c r="G374" s="137"/>
      <c r="H374" s="138" t="str">
        <f>IF(G374="","",F374*G374)</f>
        <v/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372</v>
      </c>
      <c r="D375" s="51" t="s">
        <v>345</v>
      </c>
      <c r="E375" s="136" t="s">
        <v>375</v>
      </c>
      <c r="F375" s="137">
        <v>6</v>
      </c>
      <c r="G375" s="137">
        <v>3000</v>
      </c>
      <c r="H375" s="138">
        <f t="shared" ref="H375:H407" si="0">IF(G375="","",F375*G375)</f>
        <v>18000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 t="s">
        <v>373</v>
      </c>
      <c r="D376" s="51" t="s">
        <v>345</v>
      </c>
      <c r="E376" s="136" t="s">
        <v>375</v>
      </c>
      <c r="F376" s="137">
        <v>6</v>
      </c>
      <c r="G376" s="137">
        <v>3000</v>
      </c>
      <c r="H376" s="138">
        <f t="shared" si="0"/>
        <v>18000</v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369</v>
      </c>
      <c r="H409" s="156">
        <f>SUM(H373:H407)</f>
        <v>36000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2017-10-17T08:05:02Z</dcterms:modified>
</cp:coreProperties>
</file>